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5480" windowHeight="7755"/>
  </bookViews>
  <sheets>
    <sheet name="Foglio1" sheetId="1" r:id="rId1"/>
  </sheets>
  <calcPr calcId="125725"/>
</workbook>
</file>

<file path=xl/calcChain.xml><?xml version="1.0" encoding="utf-8"?>
<calcChain xmlns="http://schemas.openxmlformats.org/spreadsheetml/2006/main">
  <c r="E34" i="1"/>
  <c r="F34"/>
  <c r="E78"/>
  <c r="F78"/>
  <c r="B79"/>
  <c r="E77"/>
  <c r="F77"/>
  <c r="E76"/>
  <c r="F76"/>
  <c r="E75"/>
  <c r="F75"/>
  <c r="E74"/>
  <c r="F74"/>
  <c r="E73"/>
  <c r="F73"/>
  <c r="E72"/>
  <c r="F72"/>
  <c r="E71"/>
  <c r="F71"/>
  <c r="E70"/>
  <c r="F70"/>
  <c r="E69"/>
  <c r="F69"/>
  <c r="E68"/>
  <c r="F68"/>
  <c r="E67"/>
  <c r="F67"/>
  <c r="E66"/>
  <c r="F66"/>
  <c r="E65"/>
  <c r="F65"/>
  <c r="E64"/>
  <c r="F64"/>
  <c r="E63"/>
  <c r="F63"/>
  <c r="E62"/>
  <c r="F62"/>
  <c r="E61"/>
  <c r="F61"/>
  <c r="E60"/>
  <c r="F60"/>
  <c r="E59"/>
  <c r="F59"/>
  <c r="E58"/>
  <c r="F58"/>
  <c r="E57"/>
  <c r="F57"/>
  <c r="E56"/>
  <c r="F56"/>
  <c r="E55"/>
  <c r="F55"/>
  <c r="E54"/>
  <c r="F54"/>
  <c r="E53"/>
  <c r="F53"/>
  <c r="E52"/>
  <c r="F52"/>
  <c r="E51"/>
  <c r="F51"/>
  <c r="E50"/>
  <c r="F50"/>
  <c r="E49"/>
  <c r="F49"/>
  <c r="E48"/>
  <c r="F48"/>
  <c r="E47"/>
  <c r="F47"/>
  <c r="E46"/>
  <c r="F46"/>
  <c r="E45"/>
  <c r="F45"/>
  <c r="E44"/>
  <c r="F44"/>
  <c r="E43"/>
  <c r="F43"/>
  <c r="E42"/>
  <c r="F42"/>
  <c r="E41"/>
  <c r="F41"/>
  <c r="E40"/>
  <c r="F40"/>
  <c r="E39"/>
  <c r="F39"/>
  <c r="E38"/>
  <c r="F38"/>
  <c r="E37"/>
  <c r="F37"/>
  <c r="E36"/>
  <c r="F36"/>
  <c r="E35"/>
  <c r="F35"/>
  <c r="E10"/>
  <c r="F10"/>
  <c r="E22"/>
  <c r="F22"/>
  <c r="E11"/>
  <c r="F11"/>
  <c r="E12"/>
  <c r="F12"/>
  <c r="E13"/>
  <c r="F13"/>
  <c r="E14"/>
  <c r="F14"/>
  <c r="E15"/>
  <c r="F15"/>
  <c r="E16"/>
  <c r="F16"/>
  <c r="E17"/>
  <c r="F17"/>
  <c r="E18"/>
  <c r="F18"/>
  <c r="E19"/>
  <c r="F19"/>
  <c r="E20"/>
  <c r="F20"/>
  <c r="E21"/>
  <c r="F21"/>
  <c r="E23"/>
  <c r="F23"/>
  <c r="E24"/>
  <c r="F24"/>
  <c r="E25"/>
  <c r="F25"/>
  <c r="E26"/>
  <c r="F26"/>
  <c r="E27"/>
  <c r="F27"/>
  <c r="E28"/>
  <c r="F28"/>
  <c r="E29"/>
  <c r="F29"/>
  <c r="E30"/>
  <c r="F30"/>
  <c r="E31"/>
  <c r="F31"/>
  <c r="E32"/>
  <c r="F32"/>
  <c r="E33"/>
  <c r="F33"/>
  <c r="F79"/>
  <c r="F7"/>
</calcChain>
</file>

<file path=xl/comments1.xml><?xml version="1.0" encoding="utf-8"?>
<comments xmlns="http://schemas.openxmlformats.org/spreadsheetml/2006/main">
  <authors>
    <author/>
  </authors>
  <commentList>
    <comment ref="E9" authorId="0">
      <text>
        <r>
          <rPr>
            <b/>
            <sz val="9"/>
            <color indexed="8"/>
            <rFont val="Tahoma"/>
            <family val="2"/>
          </rPr>
          <t>+ se pagamento dopo la scadenza
- se pagamento prima della scadenza</t>
        </r>
      </text>
    </comment>
    <comment ref="F9" authorId="0">
      <text>
        <r>
          <rPr>
            <b/>
            <sz val="9"/>
            <color indexed="8"/>
            <rFont val="Tahoma"/>
            <family val="2"/>
          </rPr>
          <t>prodotto fra importo della fattura e giorni di ritardo del pagamento rispetto alla scadenza</t>
        </r>
      </text>
    </comment>
  </commentList>
</comments>
</file>

<file path=xl/sharedStrings.xml><?xml version="1.0" encoding="utf-8"?>
<sst xmlns="http://schemas.openxmlformats.org/spreadsheetml/2006/main" count="78" uniqueCount="52">
  <si>
    <t>DATA SCADENZA FATTURA</t>
  </si>
  <si>
    <t>DATA PAGAMENTO FATTURA</t>
  </si>
  <si>
    <t>TOTALI</t>
  </si>
  <si>
    <t xml:space="preserve">Importo                                                      in € </t>
  </si>
  <si>
    <r>
      <t xml:space="preserve">IMPORTO                      </t>
    </r>
    <r>
      <rPr>
        <b/>
        <sz val="12"/>
        <color indexed="8"/>
        <rFont val="Arial"/>
        <family val="2"/>
      </rPr>
      <t>x</t>
    </r>
    <r>
      <rPr>
        <b/>
        <sz val="11"/>
        <color indexed="8"/>
        <rFont val="Arial"/>
        <family val="2"/>
        <charset val="1"/>
      </rPr>
      <t xml:space="preserve">                                        N. GG</t>
    </r>
  </si>
  <si>
    <r>
      <t xml:space="preserve">PAGAMENTO                   </t>
    </r>
    <r>
      <rPr>
        <b/>
        <sz val="8"/>
        <color indexed="8"/>
        <rFont val="Arial"/>
        <family val="2"/>
        <charset val="1"/>
      </rPr>
      <t>n. gg. + dopo / - prima della scadenza</t>
    </r>
  </si>
  <si>
    <t>ITAL CONFERENCE BARI</t>
  </si>
  <si>
    <t>TANZI GIUSEPPE BARI</t>
  </si>
  <si>
    <t>IVRI - BARI</t>
  </si>
  <si>
    <t>SIAE - ROMA</t>
  </si>
  <si>
    <t>MERCANTILE - BARI</t>
  </si>
  <si>
    <t>AUDITORIUM DIOCESANO VALLISA - BARI</t>
  </si>
  <si>
    <t>LAMACCHIA LUIGI - BARI</t>
  </si>
  <si>
    <t>ISIDATA - ROMA</t>
  </si>
  <si>
    <t>FONDAZ. ORFEO MAZZITELLI - BARI</t>
  </si>
  <si>
    <t>PROGIDA TRAVERSA - CASAMASSIMA</t>
  </si>
  <si>
    <t>CARTOLERIA TANZI -  BARI</t>
  </si>
  <si>
    <t>RAGUSA SERVICE - MODUGNO</t>
  </si>
  <si>
    <t>A.MORFINI - BARI</t>
  </si>
  <si>
    <t>RIZZI ANGELO - GRUMO A.</t>
  </si>
  <si>
    <t>ADEIA FASANO (BR)</t>
  </si>
  <si>
    <t>POSTE ITALIANE</t>
  </si>
  <si>
    <t>AGRITECNICA -  BARI</t>
  </si>
  <si>
    <t>CRONOTIME - BARI</t>
  </si>
  <si>
    <t>CASCARANO MICHELE - BARI</t>
  </si>
  <si>
    <t>LA NOTA SRL (ME)</t>
  </si>
  <si>
    <t xml:space="preserve">INDICE DI TEMPESTIVITA' DEI PAGAMENTI PERIODO </t>
  </si>
  <si>
    <t>AMTAB - BARI</t>
  </si>
  <si>
    <t>FONDAZIONE ORFEO MAZZITELLI</t>
  </si>
  <si>
    <t>VALENTE GIUSEPPE AUTOTRASPORTI</t>
  </si>
  <si>
    <t>COSCIA NICOLA - TORITTO</t>
  </si>
  <si>
    <t>COMMUNICATION NETWORK DI PISCITELLI MASSIMO LUCIO - BITRITTO</t>
  </si>
  <si>
    <t>MEDITERRANEA SPA - BARI</t>
  </si>
  <si>
    <t>ULTRAGAS C.M.  SPA - ROMA</t>
  </si>
  <si>
    <t xml:space="preserve">ARTE E TECNOLOGIA ELETTR. SAS - TORITTO </t>
  </si>
  <si>
    <t>ACUSTICA SRL - BARI</t>
  </si>
  <si>
    <t>SHELLRENT SRL - VICENZA</t>
  </si>
  <si>
    <t>LAMACCHIA LUIGI</t>
  </si>
  <si>
    <t>RAGUSA SERVICE SRL - MODUGNO</t>
  </si>
  <si>
    <t>PAPAVERO SRL</t>
  </si>
  <si>
    <t>COSTRUZIONI E MANUTENZIONE SRL - BARI</t>
  </si>
  <si>
    <t>TECHOLAB DI GIOVANNI REGA - BARI</t>
  </si>
  <si>
    <t>G.E.AL SPA - BARI</t>
  </si>
  <si>
    <t>CASCARANO MICHELE - CASSANO DELLE MURGE</t>
  </si>
  <si>
    <t>AD SISTEMI ASL - BARI</t>
  </si>
  <si>
    <t>KYOCERA DOCUMENT SOLUTION SPA - CERNUSCO SUL NAVIGLIO (MI)</t>
  </si>
  <si>
    <t>LE MUSE SRL - BARI</t>
  </si>
  <si>
    <t>TANZI GIUSEPPE E FIGLI</t>
  </si>
  <si>
    <t>HOTEL VILLA ROMANAZZI CARDUCCI - BARI</t>
  </si>
  <si>
    <t>I VIAGGI DI LITTA - TORITTO</t>
  </si>
  <si>
    <t xml:space="preserve">PERIODO 01/01/2015 - 31/03/2015 </t>
  </si>
  <si>
    <t>FORNITORE</t>
  </si>
</sst>
</file>

<file path=xl/styles.xml><?xml version="1.0" encoding="utf-8"?>
<styleSheet xmlns="http://schemas.openxmlformats.org/spreadsheetml/2006/main">
  <numFmts count="3">
    <numFmt numFmtId="8" formatCode="&quot;€&quot;\ #,##0.00;[Red]\-&quot;€&quot;\ #,##0.00"/>
    <numFmt numFmtId="164" formatCode="[$€-410]\ #,##0.00;[Red]\-[$€-410]\ #,##0.00"/>
    <numFmt numFmtId="165" formatCode="dd/mm/yy"/>
  </numFmts>
  <fonts count="9">
    <font>
      <sz val="11"/>
      <color indexed="8"/>
      <name val="Calibri"/>
      <family val="2"/>
    </font>
    <font>
      <b/>
      <sz val="11"/>
      <color indexed="8"/>
      <name val="Arial"/>
      <family val="2"/>
      <charset val="1"/>
    </font>
    <font>
      <sz val="11"/>
      <color indexed="8"/>
      <name val="Arial"/>
      <family val="2"/>
      <charset val="1"/>
    </font>
    <font>
      <b/>
      <sz val="14"/>
      <color indexed="53"/>
      <name val="Arial"/>
      <family val="2"/>
      <charset val="1"/>
    </font>
    <font>
      <b/>
      <sz val="8"/>
      <color indexed="8"/>
      <name val="Arial"/>
      <family val="2"/>
      <charset val="1"/>
    </font>
    <font>
      <b/>
      <sz val="9"/>
      <color indexed="8"/>
      <name val="Tahoma"/>
      <family val="2"/>
    </font>
    <font>
      <b/>
      <i/>
      <sz val="11"/>
      <color indexed="53"/>
      <name val="Calibri"/>
      <family val="2"/>
    </font>
    <font>
      <b/>
      <sz val="12"/>
      <color indexed="8"/>
      <name val="Arial"/>
      <family val="2"/>
    </font>
    <font>
      <b/>
      <sz val="11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26"/>
      </patternFill>
    </fill>
    <fill>
      <patternFill patternType="solid">
        <fgColor indexed="9"/>
        <bgColor indexed="27"/>
      </patternFill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 applyBorder="1"/>
    <xf numFmtId="0" fontId="2" fillId="0" borderId="0" xfId="0" applyFont="1"/>
    <xf numFmtId="2" fontId="3" fillId="2" borderId="1" xfId="0" applyNumberFormat="1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 wrapText="1"/>
    </xf>
    <xf numFmtId="0" fontId="2" fillId="0" borderId="2" xfId="0" applyFont="1" applyBorder="1" applyProtection="1">
      <protection locked="0"/>
    </xf>
    <xf numFmtId="165" fontId="2" fillId="0" borderId="2" xfId="0" applyNumberFormat="1" applyFont="1" applyBorder="1" applyAlignment="1" applyProtection="1">
      <alignment horizontal="center"/>
      <protection locked="0"/>
    </xf>
    <xf numFmtId="0" fontId="2" fillId="2" borderId="2" xfId="0" applyFont="1" applyFill="1" applyBorder="1" applyAlignment="1">
      <alignment horizontal="center"/>
    </xf>
    <xf numFmtId="164" fontId="2" fillId="2" borderId="2" xfId="0" applyNumberFormat="1" applyFont="1" applyFill="1" applyBorder="1" applyAlignment="1">
      <alignment horizontal="center"/>
    </xf>
    <xf numFmtId="0" fontId="1" fillId="3" borderId="2" xfId="0" applyFont="1" applyFill="1" applyBorder="1"/>
    <xf numFmtId="164" fontId="1" fillId="3" borderId="2" xfId="0" applyNumberFormat="1" applyFont="1" applyFill="1" applyBorder="1"/>
    <xf numFmtId="164" fontId="1" fillId="3" borderId="2" xfId="0" applyNumberFormat="1" applyFont="1" applyFill="1" applyBorder="1" applyAlignment="1">
      <alignment horizontal="center"/>
    </xf>
    <xf numFmtId="0" fontId="2" fillId="0" borderId="2" xfId="0" applyFont="1" applyBorder="1" applyAlignment="1" applyProtection="1">
      <protection locked="0"/>
    </xf>
    <xf numFmtId="164" fontId="2" fillId="0" borderId="2" xfId="0" applyNumberFormat="1" applyFont="1" applyBorder="1" applyAlignment="1" applyProtection="1">
      <alignment horizontal="center" vertical="center"/>
      <protection locked="0"/>
    </xf>
    <xf numFmtId="0" fontId="0" fillId="4" borderId="0" xfId="0" applyFill="1"/>
    <xf numFmtId="8" fontId="2" fillId="0" borderId="2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 wrapText="1"/>
    </xf>
    <xf numFmtId="0" fontId="8" fillId="0" borderId="3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6E6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3333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G85"/>
  <sheetViews>
    <sheetView tabSelected="1" workbookViewId="0">
      <selection activeCell="A83" sqref="A83:F83"/>
    </sheetView>
  </sheetViews>
  <sheetFormatPr defaultRowHeight="15"/>
  <cols>
    <col min="1" max="1" width="71.85546875" customWidth="1"/>
    <col min="2" max="2" width="11.85546875" customWidth="1"/>
    <col min="3" max="3" width="12.28515625" customWidth="1"/>
    <col min="4" max="4" width="15.5703125" customWidth="1"/>
    <col min="5" max="5" width="16.7109375" customWidth="1"/>
    <col min="6" max="6" width="15.5703125" customWidth="1"/>
    <col min="7" max="7" width="36.5703125" customWidth="1"/>
  </cols>
  <sheetData>
    <row r="5" spans="1:6" ht="9" customHeight="1">
      <c r="A5" s="1"/>
      <c r="B5" s="2"/>
      <c r="C5" s="2"/>
      <c r="D5" s="2"/>
      <c r="E5" s="2"/>
      <c r="F5" s="2"/>
    </row>
    <row r="6" spans="1:6" hidden="1">
      <c r="A6" s="2"/>
      <c r="B6" s="2"/>
      <c r="C6" s="2"/>
      <c r="D6" s="2"/>
      <c r="E6" s="2"/>
      <c r="F6" s="2"/>
    </row>
    <row r="7" spans="1:6" ht="20.25" customHeight="1">
      <c r="A7" s="17" t="s">
        <v>26</v>
      </c>
      <c r="B7" s="17"/>
      <c r="C7" s="17"/>
      <c r="D7" s="17"/>
      <c r="E7" s="17"/>
      <c r="F7" s="3">
        <f>F79/B79</f>
        <v>-15.721714968347738</v>
      </c>
    </row>
    <row r="8" spans="1:6" ht="18.75" customHeight="1">
      <c r="A8" s="20" t="s">
        <v>50</v>
      </c>
      <c r="B8" s="20"/>
      <c r="C8" s="20"/>
      <c r="D8" s="20"/>
      <c r="E8" s="20"/>
      <c r="F8" s="20"/>
    </row>
    <row r="9" spans="1:6" ht="49.5">
      <c r="A9" s="5" t="s">
        <v>51</v>
      </c>
      <c r="B9" s="5" t="s">
        <v>3</v>
      </c>
      <c r="C9" s="5" t="s">
        <v>0</v>
      </c>
      <c r="D9" s="5" t="s">
        <v>1</v>
      </c>
      <c r="E9" s="5" t="s">
        <v>5</v>
      </c>
      <c r="F9" s="5" t="s">
        <v>4</v>
      </c>
    </row>
    <row r="10" spans="1:6">
      <c r="A10" s="6" t="s">
        <v>6</v>
      </c>
      <c r="B10" s="14">
        <v>3172</v>
      </c>
      <c r="C10" s="7">
        <v>42026</v>
      </c>
      <c r="D10" s="7">
        <v>42037</v>
      </c>
      <c r="E10" s="8">
        <f>D10-C10</f>
        <v>11</v>
      </c>
      <c r="F10" s="9">
        <f>B10*E10</f>
        <v>34892</v>
      </c>
    </row>
    <row r="11" spans="1:6">
      <c r="A11" s="6" t="s">
        <v>7</v>
      </c>
      <c r="B11" s="14">
        <v>268.39999999999998</v>
      </c>
      <c r="C11" s="7">
        <v>42035</v>
      </c>
      <c r="D11" s="7">
        <v>42037</v>
      </c>
      <c r="E11" s="8">
        <f>D11-C11</f>
        <v>2</v>
      </c>
      <c r="F11" s="9">
        <f t="shared" ref="F11:F78" si="0">B11*E11</f>
        <v>536.79999999999995</v>
      </c>
    </row>
    <row r="12" spans="1:6">
      <c r="A12" s="13" t="s">
        <v>49</v>
      </c>
      <c r="B12" s="14">
        <v>2015.28</v>
      </c>
      <c r="C12" s="7">
        <v>42014</v>
      </c>
      <c r="D12" s="7">
        <v>42037</v>
      </c>
      <c r="E12" s="8">
        <f>D12-C12</f>
        <v>23</v>
      </c>
      <c r="F12" s="9">
        <f t="shared" si="0"/>
        <v>46351.44</v>
      </c>
    </row>
    <row r="13" spans="1:6">
      <c r="A13" s="13" t="s">
        <v>12</v>
      </c>
      <c r="B13" s="14">
        <v>2769.4</v>
      </c>
      <c r="C13" s="7">
        <v>42033</v>
      </c>
      <c r="D13" s="7">
        <v>42037</v>
      </c>
      <c r="E13" s="8">
        <f t="shared" ref="E13:E78" si="1">D13-C13</f>
        <v>4</v>
      </c>
      <c r="F13" s="9">
        <f t="shared" si="0"/>
        <v>11077.6</v>
      </c>
    </row>
    <row r="14" spans="1:6">
      <c r="A14" s="13" t="s">
        <v>11</v>
      </c>
      <c r="B14" s="14">
        <v>122</v>
      </c>
      <c r="C14" s="7">
        <v>42042</v>
      </c>
      <c r="D14" s="7">
        <v>42037</v>
      </c>
      <c r="E14" s="8">
        <f t="shared" si="1"/>
        <v>-5</v>
      </c>
      <c r="F14" s="9">
        <f t="shared" si="0"/>
        <v>-610</v>
      </c>
    </row>
    <row r="15" spans="1:6">
      <c r="A15" s="13" t="s">
        <v>9</v>
      </c>
      <c r="B15" s="14">
        <v>163.11000000000001</v>
      </c>
      <c r="C15" s="7">
        <v>42047</v>
      </c>
      <c r="D15" s="7">
        <v>42037</v>
      </c>
      <c r="E15" s="8">
        <f t="shared" si="1"/>
        <v>-10</v>
      </c>
      <c r="F15" s="9">
        <f t="shared" si="0"/>
        <v>-1631.1000000000001</v>
      </c>
    </row>
    <row r="16" spans="1:6">
      <c r="A16" s="13" t="s">
        <v>8</v>
      </c>
      <c r="B16" s="14">
        <v>366</v>
      </c>
      <c r="C16" s="7">
        <v>42033</v>
      </c>
      <c r="D16" s="7">
        <v>42037</v>
      </c>
      <c r="E16" s="8">
        <f t="shared" si="1"/>
        <v>4</v>
      </c>
      <c r="F16" s="9">
        <f t="shared" si="0"/>
        <v>1464</v>
      </c>
    </row>
    <row r="17" spans="1:6">
      <c r="A17" s="13" t="s">
        <v>10</v>
      </c>
      <c r="B17" s="14">
        <v>562.5</v>
      </c>
      <c r="C17" s="7">
        <v>42068</v>
      </c>
      <c r="D17" s="7">
        <v>42041</v>
      </c>
      <c r="E17" s="8">
        <f t="shared" si="1"/>
        <v>-27</v>
      </c>
      <c r="F17" s="9">
        <f t="shared" si="0"/>
        <v>-15187.5</v>
      </c>
    </row>
    <row r="18" spans="1:6">
      <c r="A18" s="13" t="s">
        <v>12</v>
      </c>
      <c r="B18" s="14">
        <v>2769.4</v>
      </c>
      <c r="C18" s="7">
        <v>42065</v>
      </c>
      <c r="D18" s="7">
        <v>42041</v>
      </c>
      <c r="E18" s="8">
        <f t="shared" si="1"/>
        <v>-24</v>
      </c>
      <c r="F18" s="9">
        <f t="shared" si="0"/>
        <v>-66465.600000000006</v>
      </c>
    </row>
    <row r="19" spans="1:6">
      <c r="A19" s="13" t="s">
        <v>13</v>
      </c>
      <c r="B19" s="14">
        <v>2420.96</v>
      </c>
      <c r="C19" s="7">
        <v>42060</v>
      </c>
      <c r="D19" s="7">
        <v>42041</v>
      </c>
      <c r="E19" s="8">
        <f t="shared" si="1"/>
        <v>-19</v>
      </c>
      <c r="F19" s="9">
        <f t="shared" si="0"/>
        <v>-45998.239999999998</v>
      </c>
    </row>
    <row r="20" spans="1:6">
      <c r="A20" s="13" t="s">
        <v>14</v>
      </c>
      <c r="B20" s="14">
        <v>3477</v>
      </c>
      <c r="C20" s="7">
        <v>42068</v>
      </c>
      <c r="D20" s="7">
        <v>42041</v>
      </c>
      <c r="E20" s="8">
        <f t="shared" si="1"/>
        <v>-27</v>
      </c>
      <c r="F20" s="9">
        <f t="shared" si="0"/>
        <v>-93879</v>
      </c>
    </row>
    <row r="21" spans="1:6">
      <c r="A21" s="13" t="s">
        <v>15</v>
      </c>
      <c r="B21" s="14">
        <v>831.41</v>
      </c>
      <c r="C21" s="7">
        <v>42058</v>
      </c>
      <c r="D21" s="7">
        <v>42041</v>
      </c>
      <c r="E21" s="8">
        <f t="shared" si="1"/>
        <v>-17</v>
      </c>
      <c r="F21" s="9">
        <f t="shared" si="0"/>
        <v>-14133.97</v>
      </c>
    </row>
    <row r="22" spans="1:6">
      <c r="A22" s="13" t="s">
        <v>16</v>
      </c>
      <c r="B22" s="14">
        <v>902.31</v>
      </c>
      <c r="C22" s="7">
        <v>42056</v>
      </c>
      <c r="D22" s="7">
        <v>42041</v>
      </c>
      <c r="E22" s="8">
        <f t="shared" si="1"/>
        <v>-15</v>
      </c>
      <c r="F22" s="9">
        <f t="shared" si="0"/>
        <v>-13534.65</v>
      </c>
    </row>
    <row r="23" spans="1:6">
      <c r="A23" s="13" t="s">
        <v>17</v>
      </c>
      <c r="B23" s="14">
        <v>163.47999999999999</v>
      </c>
      <c r="C23" s="7">
        <v>42055</v>
      </c>
      <c r="D23" s="7">
        <v>42041</v>
      </c>
      <c r="E23" s="8">
        <f t="shared" si="1"/>
        <v>-14</v>
      </c>
      <c r="F23" s="9">
        <f t="shared" si="0"/>
        <v>-2288.7199999999998</v>
      </c>
    </row>
    <row r="24" spans="1:6">
      <c r="A24" s="13" t="s">
        <v>18</v>
      </c>
      <c r="B24" s="14">
        <v>170</v>
      </c>
      <c r="C24" s="7">
        <v>42074</v>
      </c>
      <c r="D24" s="7">
        <v>42053</v>
      </c>
      <c r="E24" s="8">
        <f t="shared" si="1"/>
        <v>-21</v>
      </c>
      <c r="F24" s="9">
        <f t="shared" si="0"/>
        <v>-3570</v>
      </c>
    </row>
    <row r="25" spans="1:6">
      <c r="A25" s="13" t="s">
        <v>18</v>
      </c>
      <c r="B25" s="14">
        <v>2500.52</v>
      </c>
      <c r="C25" s="7">
        <v>42074</v>
      </c>
      <c r="D25" s="7">
        <v>42053</v>
      </c>
      <c r="E25" s="8">
        <f t="shared" si="1"/>
        <v>-21</v>
      </c>
      <c r="F25" s="9">
        <f t="shared" si="0"/>
        <v>-52510.92</v>
      </c>
    </row>
    <row r="26" spans="1:6">
      <c r="A26" s="13" t="s">
        <v>18</v>
      </c>
      <c r="B26" s="14">
        <v>170.85</v>
      </c>
      <c r="C26" s="7">
        <v>42074</v>
      </c>
      <c r="D26" s="7">
        <v>42053</v>
      </c>
      <c r="E26" s="8">
        <f t="shared" si="1"/>
        <v>-21</v>
      </c>
      <c r="F26" s="9">
        <f t="shared" si="0"/>
        <v>-3587.85</v>
      </c>
    </row>
    <row r="27" spans="1:6">
      <c r="A27" s="13" t="s">
        <v>19</v>
      </c>
      <c r="B27" s="14">
        <v>2806</v>
      </c>
      <c r="C27" s="7">
        <v>42069</v>
      </c>
      <c r="D27" s="7">
        <v>42053</v>
      </c>
      <c r="E27" s="8">
        <f t="shared" si="1"/>
        <v>-16</v>
      </c>
      <c r="F27" s="9">
        <f t="shared" si="0"/>
        <v>-44896</v>
      </c>
    </row>
    <row r="28" spans="1:6">
      <c r="A28" s="13" t="s">
        <v>20</v>
      </c>
      <c r="B28" s="14">
        <v>2379</v>
      </c>
      <c r="C28" s="7">
        <v>42069</v>
      </c>
      <c r="D28" s="7">
        <v>42053</v>
      </c>
      <c r="E28" s="8">
        <f t="shared" si="1"/>
        <v>-16</v>
      </c>
      <c r="F28" s="9">
        <f t="shared" si="0"/>
        <v>-38064</v>
      </c>
    </row>
    <row r="29" spans="1:6">
      <c r="A29" s="13" t="s">
        <v>21</v>
      </c>
      <c r="B29" s="14">
        <v>369.27</v>
      </c>
      <c r="C29" s="7">
        <v>42073</v>
      </c>
      <c r="D29" s="7">
        <v>42053</v>
      </c>
      <c r="E29" s="8">
        <f t="shared" si="1"/>
        <v>-20</v>
      </c>
      <c r="F29" s="9">
        <f t="shared" si="0"/>
        <v>-7385.4</v>
      </c>
    </row>
    <row r="30" spans="1:6">
      <c r="A30" s="13" t="s">
        <v>22</v>
      </c>
      <c r="B30" s="14">
        <v>2013</v>
      </c>
      <c r="C30" s="7">
        <v>42070</v>
      </c>
      <c r="D30" s="7">
        <v>42053</v>
      </c>
      <c r="E30" s="8">
        <f t="shared" si="1"/>
        <v>-17</v>
      </c>
      <c r="F30" s="9">
        <f t="shared" si="0"/>
        <v>-34221</v>
      </c>
    </row>
    <row r="31" spans="1:6">
      <c r="A31" s="13" t="s">
        <v>23</v>
      </c>
      <c r="B31" s="14">
        <v>91.5</v>
      </c>
      <c r="C31" s="7">
        <v>42064</v>
      </c>
      <c r="D31" s="7">
        <v>42053</v>
      </c>
      <c r="E31" s="8">
        <f t="shared" si="1"/>
        <v>-11</v>
      </c>
      <c r="F31" s="9">
        <f t="shared" si="0"/>
        <v>-1006.5</v>
      </c>
    </row>
    <row r="32" spans="1:6">
      <c r="A32" s="13" t="s">
        <v>24</v>
      </c>
      <c r="B32" s="14">
        <v>1647</v>
      </c>
      <c r="C32" s="7">
        <v>42050</v>
      </c>
      <c r="D32" s="7">
        <v>42053</v>
      </c>
      <c r="E32" s="8">
        <f t="shared" si="1"/>
        <v>3</v>
      </c>
      <c r="F32" s="9">
        <f t="shared" si="0"/>
        <v>4941</v>
      </c>
    </row>
    <row r="33" spans="1:7">
      <c r="A33" s="13" t="s">
        <v>25</v>
      </c>
      <c r="B33" s="14">
        <v>9391.56</v>
      </c>
      <c r="C33" s="7">
        <v>42077</v>
      </c>
      <c r="D33" s="7">
        <v>42053</v>
      </c>
      <c r="E33" s="8">
        <f t="shared" si="1"/>
        <v>-24</v>
      </c>
      <c r="F33" s="9">
        <f t="shared" si="0"/>
        <v>-225397.44</v>
      </c>
    </row>
    <row r="34" spans="1:7">
      <c r="A34" s="13" t="s">
        <v>27</v>
      </c>
      <c r="B34" s="14">
        <v>750</v>
      </c>
      <c r="C34" s="7">
        <v>42068</v>
      </c>
      <c r="D34" s="7">
        <v>42053</v>
      </c>
      <c r="E34" s="8">
        <f t="shared" si="1"/>
        <v>-15</v>
      </c>
      <c r="F34" s="9">
        <f t="shared" si="0"/>
        <v>-11250</v>
      </c>
    </row>
    <row r="35" spans="1:7">
      <c r="A35" s="13" t="s">
        <v>28</v>
      </c>
      <c r="B35" s="14">
        <v>1300</v>
      </c>
      <c r="C35" s="7">
        <v>42068</v>
      </c>
      <c r="D35" s="7">
        <v>42053</v>
      </c>
      <c r="E35" s="8">
        <f t="shared" si="1"/>
        <v>-15</v>
      </c>
      <c r="F35" s="9">
        <f t="shared" si="0"/>
        <v>-19500</v>
      </c>
      <c r="G35" s="15"/>
    </row>
    <row r="36" spans="1:7">
      <c r="A36" s="13" t="s">
        <v>18</v>
      </c>
      <c r="B36" s="14">
        <v>193.18</v>
      </c>
      <c r="C36" s="7">
        <v>42081</v>
      </c>
      <c r="D36" s="7">
        <v>42053</v>
      </c>
      <c r="E36" s="8">
        <f t="shared" si="1"/>
        <v>-28</v>
      </c>
      <c r="F36" s="9">
        <f t="shared" si="0"/>
        <v>-5409.04</v>
      </c>
    </row>
    <row r="37" spans="1:7">
      <c r="A37" s="13" t="s">
        <v>18</v>
      </c>
      <c r="B37" s="14">
        <v>317.42</v>
      </c>
      <c r="C37" s="7">
        <v>42081</v>
      </c>
      <c r="D37" s="7">
        <v>42053</v>
      </c>
      <c r="E37" s="8">
        <f t="shared" si="1"/>
        <v>-28</v>
      </c>
      <c r="F37" s="9">
        <f t="shared" si="0"/>
        <v>-8887.76</v>
      </c>
    </row>
    <row r="38" spans="1:7">
      <c r="A38" s="13" t="s">
        <v>18</v>
      </c>
      <c r="B38" s="14">
        <v>135.27000000000001</v>
      </c>
      <c r="C38" s="7">
        <v>42081</v>
      </c>
      <c r="D38" s="7">
        <v>42053</v>
      </c>
      <c r="E38" s="8">
        <f t="shared" si="1"/>
        <v>-28</v>
      </c>
      <c r="F38" s="9">
        <f t="shared" si="0"/>
        <v>-3787.5600000000004</v>
      </c>
    </row>
    <row r="39" spans="1:7">
      <c r="A39" s="13" t="s">
        <v>18</v>
      </c>
      <c r="B39" s="14">
        <v>716.38</v>
      </c>
      <c r="C39" s="7">
        <v>42081</v>
      </c>
      <c r="D39" s="7">
        <v>42053</v>
      </c>
      <c r="E39" s="8">
        <f t="shared" si="1"/>
        <v>-28</v>
      </c>
      <c r="F39" s="9">
        <f t="shared" si="0"/>
        <v>-20058.64</v>
      </c>
    </row>
    <row r="40" spans="1:7">
      <c r="A40" s="13" t="s">
        <v>18</v>
      </c>
      <c r="B40" s="14">
        <v>994.3</v>
      </c>
      <c r="C40" s="7">
        <v>42081</v>
      </c>
      <c r="D40" s="7">
        <v>42053</v>
      </c>
      <c r="E40" s="8">
        <f t="shared" si="1"/>
        <v>-28</v>
      </c>
      <c r="F40" s="9">
        <f t="shared" si="0"/>
        <v>-27840.399999999998</v>
      </c>
    </row>
    <row r="41" spans="1:7">
      <c r="A41" s="13" t="s">
        <v>18</v>
      </c>
      <c r="B41" s="14">
        <v>161</v>
      </c>
      <c r="C41" s="7">
        <v>42081</v>
      </c>
      <c r="D41" s="7">
        <v>42053</v>
      </c>
      <c r="E41" s="8">
        <f t="shared" si="1"/>
        <v>-28</v>
      </c>
      <c r="F41" s="9">
        <f t="shared" si="0"/>
        <v>-4508</v>
      </c>
    </row>
    <row r="42" spans="1:7">
      <c r="A42" s="13" t="s">
        <v>18</v>
      </c>
      <c r="B42" s="14">
        <v>52.1</v>
      </c>
      <c r="C42" s="7">
        <v>42081</v>
      </c>
      <c r="D42" s="7">
        <v>42053</v>
      </c>
      <c r="E42" s="8">
        <f t="shared" si="1"/>
        <v>-28</v>
      </c>
      <c r="F42" s="9">
        <f t="shared" si="0"/>
        <v>-1458.8</v>
      </c>
    </row>
    <row r="43" spans="1:7">
      <c r="A43" s="6" t="s">
        <v>29</v>
      </c>
      <c r="B43" s="14">
        <v>1342</v>
      </c>
      <c r="C43" s="7">
        <v>42089</v>
      </c>
      <c r="D43" s="7">
        <v>42065</v>
      </c>
      <c r="E43" s="8">
        <f t="shared" si="1"/>
        <v>-24</v>
      </c>
      <c r="F43" s="9">
        <f t="shared" si="0"/>
        <v>-32208</v>
      </c>
    </row>
    <row r="44" spans="1:7">
      <c r="A44" s="6" t="s">
        <v>31</v>
      </c>
      <c r="B44" s="14">
        <v>119.56</v>
      </c>
      <c r="C44" s="7">
        <v>42088</v>
      </c>
      <c r="D44" s="7">
        <v>42065</v>
      </c>
      <c r="E44" s="8">
        <f t="shared" si="1"/>
        <v>-23</v>
      </c>
      <c r="F44" s="9">
        <f t="shared" si="0"/>
        <v>-2749.88</v>
      </c>
    </row>
    <row r="45" spans="1:7">
      <c r="A45" s="6" t="s">
        <v>30</v>
      </c>
      <c r="B45" s="14">
        <v>610</v>
      </c>
      <c r="C45" s="7">
        <v>42088</v>
      </c>
      <c r="D45" s="7">
        <v>42065</v>
      </c>
      <c r="E45" s="8">
        <f t="shared" si="1"/>
        <v>-23</v>
      </c>
      <c r="F45" s="9">
        <f t="shared" si="0"/>
        <v>-14030</v>
      </c>
    </row>
    <row r="46" spans="1:7">
      <c r="A46" s="6" t="s">
        <v>17</v>
      </c>
      <c r="B46" s="14">
        <v>204.96</v>
      </c>
      <c r="C46" s="7">
        <v>42070</v>
      </c>
      <c r="D46" s="7">
        <v>42065</v>
      </c>
      <c r="E46" s="8">
        <f t="shared" si="1"/>
        <v>-5</v>
      </c>
      <c r="F46" s="9">
        <f t="shared" si="0"/>
        <v>-1024.8</v>
      </c>
    </row>
    <row r="47" spans="1:7">
      <c r="A47" s="6" t="s">
        <v>32</v>
      </c>
      <c r="B47" s="14">
        <v>375.76</v>
      </c>
      <c r="C47" s="7">
        <v>42093</v>
      </c>
      <c r="D47" s="7">
        <v>42065</v>
      </c>
      <c r="E47" s="8">
        <f t="shared" si="1"/>
        <v>-28</v>
      </c>
      <c r="F47" s="9">
        <f t="shared" si="0"/>
        <v>-10521.279999999999</v>
      </c>
    </row>
    <row r="48" spans="1:7">
      <c r="A48" s="6" t="s">
        <v>31</v>
      </c>
      <c r="B48" s="14">
        <v>97.6</v>
      </c>
      <c r="C48" s="7">
        <v>42083</v>
      </c>
      <c r="D48" s="7">
        <v>42065</v>
      </c>
      <c r="E48" s="8">
        <f t="shared" si="1"/>
        <v>-18</v>
      </c>
      <c r="F48" s="9">
        <f t="shared" si="0"/>
        <v>-1756.8</v>
      </c>
    </row>
    <row r="49" spans="1:6">
      <c r="A49" s="6" t="s">
        <v>33</v>
      </c>
      <c r="B49" s="14">
        <v>479.85</v>
      </c>
      <c r="C49" s="7">
        <v>42065</v>
      </c>
      <c r="D49" s="7">
        <v>42065</v>
      </c>
      <c r="E49" s="8">
        <f t="shared" si="1"/>
        <v>0</v>
      </c>
      <c r="F49" s="9">
        <f t="shared" si="0"/>
        <v>0</v>
      </c>
    </row>
    <row r="50" spans="1:6">
      <c r="A50" s="6" t="s">
        <v>34</v>
      </c>
      <c r="B50" s="14">
        <v>1854.4</v>
      </c>
      <c r="C50" s="7">
        <v>42081</v>
      </c>
      <c r="D50" s="7">
        <v>42065</v>
      </c>
      <c r="E50" s="8">
        <f t="shared" si="1"/>
        <v>-16</v>
      </c>
      <c r="F50" s="9">
        <f t="shared" si="0"/>
        <v>-29670.400000000001</v>
      </c>
    </row>
    <row r="51" spans="1:6">
      <c r="A51" s="6" t="s">
        <v>35</v>
      </c>
      <c r="B51" s="14">
        <v>399</v>
      </c>
      <c r="C51" s="7">
        <v>42093</v>
      </c>
      <c r="D51" s="7">
        <v>42065</v>
      </c>
      <c r="E51" s="8">
        <f t="shared" si="1"/>
        <v>-28</v>
      </c>
      <c r="F51" s="9">
        <f t="shared" si="0"/>
        <v>-11172</v>
      </c>
    </row>
    <row r="52" spans="1:6">
      <c r="A52" s="6" t="s">
        <v>19</v>
      </c>
      <c r="B52" s="14">
        <v>1190.72</v>
      </c>
      <c r="C52" s="7">
        <v>42093</v>
      </c>
      <c r="D52" s="7">
        <v>42065</v>
      </c>
      <c r="E52" s="8">
        <f t="shared" si="1"/>
        <v>-28</v>
      </c>
      <c r="F52" s="9">
        <f t="shared" si="0"/>
        <v>-33340.160000000003</v>
      </c>
    </row>
    <row r="53" spans="1:6">
      <c r="A53" s="6" t="s">
        <v>36</v>
      </c>
      <c r="B53" s="14">
        <v>217.16</v>
      </c>
      <c r="C53" s="7">
        <v>42076</v>
      </c>
      <c r="D53" s="7">
        <v>42065</v>
      </c>
      <c r="E53" s="8">
        <f t="shared" si="1"/>
        <v>-11</v>
      </c>
      <c r="F53" s="9">
        <f t="shared" si="0"/>
        <v>-2388.7599999999998</v>
      </c>
    </row>
    <row r="54" spans="1:6">
      <c r="A54" s="6" t="s">
        <v>21</v>
      </c>
      <c r="B54" s="14">
        <v>519.54999999999995</v>
      </c>
      <c r="C54" s="7">
        <v>42089</v>
      </c>
      <c r="D54" s="7">
        <v>42065</v>
      </c>
      <c r="E54" s="8">
        <f t="shared" si="1"/>
        <v>-24</v>
      </c>
      <c r="F54" s="9">
        <f t="shared" si="0"/>
        <v>-12469.199999999999</v>
      </c>
    </row>
    <row r="55" spans="1:6">
      <c r="A55" s="6" t="s">
        <v>37</v>
      </c>
      <c r="B55" s="14">
        <v>2769.4</v>
      </c>
      <c r="C55" s="7">
        <v>42092</v>
      </c>
      <c r="D55" s="7">
        <v>42065</v>
      </c>
      <c r="E55" s="8">
        <f t="shared" si="1"/>
        <v>-27</v>
      </c>
      <c r="F55" s="9">
        <f t="shared" si="0"/>
        <v>-74773.8</v>
      </c>
    </row>
    <row r="56" spans="1:6">
      <c r="A56" s="6" t="s">
        <v>38</v>
      </c>
      <c r="B56" s="14">
        <v>686.86</v>
      </c>
      <c r="C56" s="7">
        <v>42099</v>
      </c>
      <c r="D56" s="7">
        <v>42091</v>
      </c>
      <c r="E56" s="8">
        <f t="shared" si="1"/>
        <v>-8</v>
      </c>
      <c r="F56" s="9">
        <f t="shared" si="0"/>
        <v>-5494.88</v>
      </c>
    </row>
    <row r="57" spans="1:6">
      <c r="A57" s="6" t="s">
        <v>39</v>
      </c>
      <c r="B57" s="14">
        <v>231.5</v>
      </c>
      <c r="C57" s="7">
        <v>42120</v>
      </c>
      <c r="D57" s="7">
        <v>42091</v>
      </c>
      <c r="E57" s="8">
        <f t="shared" si="1"/>
        <v>-29</v>
      </c>
      <c r="F57" s="9">
        <f t="shared" si="0"/>
        <v>-6713.5</v>
      </c>
    </row>
    <row r="58" spans="1:6">
      <c r="A58" s="6" t="s">
        <v>21</v>
      </c>
      <c r="B58" s="14">
        <v>330.76</v>
      </c>
      <c r="C58" s="7">
        <v>42096</v>
      </c>
      <c r="D58" s="7">
        <v>42091</v>
      </c>
      <c r="E58" s="8">
        <f t="shared" si="1"/>
        <v>-5</v>
      </c>
      <c r="F58" s="9">
        <f t="shared" si="0"/>
        <v>-1653.8</v>
      </c>
    </row>
    <row r="59" spans="1:6">
      <c r="A59" s="6" t="s">
        <v>40</v>
      </c>
      <c r="B59" s="14">
        <v>732</v>
      </c>
      <c r="C59" s="7">
        <v>42093</v>
      </c>
      <c r="D59" s="7">
        <v>42091</v>
      </c>
      <c r="E59" s="8">
        <f t="shared" si="1"/>
        <v>-2</v>
      </c>
      <c r="F59" s="9">
        <f t="shared" si="0"/>
        <v>-1464</v>
      </c>
    </row>
    <row r="60" spans="1:6">
      <c r="A60" s="6" t="s">
        <v>41</v>
      </c>
      <c r="B60" s="14">
        <v>317.2</v>
      </c>
      <c r="C60" s="7">
        <v>42088</v>
      </c>
      <c r="D60" s="7">
        <v>42091</v>
      </c>
      <c r="E60" s="8">
        <f t="shared" si="1"/>
        <v>3</v>
      </c>
      <c r="F60" s="9">
        <f t="shared" si="0"/>
        <v>951.59999999999991</v>
      </c>
    </row>
    <row r="61" spans="1:6">
      <c r="A61" s="6" t="s">
        <v>42</v>
      </c>
      <c r="B61" s="14">
        <v>80</v>
      </c>
      <c r="C61" s="7">
        <v>42105</v>
      </c>
      <c r="D61" s="7">
        <v>42091</v>
      </c>
      <c r="E61" s="8">
        <f t="shared" si="1"/>
        <v>-14</v>
      </c>
      <c r="F61" s="9">
        <f t="shared" si="0"/>
        <v>-1120</v>
      </c>
    </row>
    <row r="62" spans="1:6">
      <c r="A62" s="6" t="s">
        <v>31</v>
      </c>
      <c r="B62" s="14">
        <v>5104.21</v>
      </c>
      <c r="C62" s="7">
        <v>42103</v>
      </c>
      <c r="D62" s="7">
        <v>42091</v>
      </c>
      <c r="E62" s="8">
        <f t="shared" si="1"/>
        <v>-12</v>
      </c>
      <c r="F62" s="9">
        <f t="shared" si="0"/>
        <v>-61250.520000000004</v>
      </c>
    </row>
    <row r="63" spans="1:6">
      <c r="A63" s="6" t="s">
        <v>23</v>
      </c>
      <c r="B63" s="14">
        <v>475.8</v>
      </c>
      <c r="C63" s="7">
        <v>42105</v>
      </c>
      <c r="D63" s="7">
        <v>42091</v>
      </c>
      <c r="E63" s="8">
        <f t="shared" si="1"/>
        <v>-14</v>
      </c>
      <c r="F63" s="9">
        <f t="shared" si="0"/>
        <v>-6661.2</v>
      </c>
    </row>
    <row r="64" spans="1:6">
      <c r="A64" s="6" t="s">
        <v>43</v>
      </c>
      <c r="B64" s="14">
        <v>305</v>
      </c>
      <c r="C64" s="7">
        <v>42111</v>
      </c>
      <c r="D64" s="7">
        <v>42091</v>
      </c>
      <c r="E64" s="8">
        <f t="shared" si="1"/>
        <v>-20</v>
      </c>
      <c r="F64" s="9">
        <f t="shared" si="0"/>
        <v>-6100</v>
      </c>
    </row>
    <row r="65" spans="1:6">
      <c r="A65" s="6" t="s">
        <v>44</v>
      </c>
      <c r="B65" s="14">
        <v>2549.8000000000002</v>
      </c>
      <c r="C65" s="7">
        <v>42106</v>
      </c>
      <c r="D65" s="7">
        <v>42091</v>
      </c>
      <c r="E65" s="8">
        <f t="shared" si="1"/>
        <v>-15</v>
      </c>
      <c r="F65" s="9">
        <f t="shared" si="0"/>
        <v>-38247</v>
      </c>
    </row>
    <row r="66" spans="1:6">
      <c r="A66" s="6" t="s">
        <v>15</v>
      </c>
      <c r="B66" s="14">
        <v>529.72</v>
      </c>
      <c r="C66" s="7">
        <v>42111</v>
      </c>
      <c r="D66" s="7">
        <v>42091</v>
      </c>
      <c r="E66" s="8">
        <f t="shared" si="1"/>
        <v>-20</v>
      </c>
      <c r="F66" s="9">
        <f t="shared" si="0"/>
        <v>-10594.400000000001</v>
      </c>
    </row>
    <row r="67" spans="1:6">
      <c r="A67" s="6" t="s">
        <v>45</v>
      </c>
      <c r="B67" s="14">
        <v>353.85</v>
      </c>
      <c r="C67" s="7">
        <v>42106</v>
      </c>
      <c r="D67" s="7">
        <v>42091</v>
      </c>
      <c r="E67" s="8">
        <f t="shared" si="1"/>
        <v>-15</v>
      </c>
      <c r="F67" s="9">
        <f t="shared" si="0"/>
        <v>-5307.75</v>
      </c>
    </row>
    <row r="68" spans="1:6">
      <c r="A68" s="6" t="s">
        <v>46</v>
      </c>
      <c r="B68" s="14">
        <v>66</v>
      </c>
      <c r="C68" s="7">
        <v>42114</v>
      </c>
      <c r="D68" s="7">
        <v>42091</v>
      </c>
      <c r="E68" s="8">
        <f t="shared" si="1"/>
        <v>-23</v>
      </c>
      <c r="F68" s="9">
        <f t="shared" si="0"/>
        <v>-1518</v>
      </c>
    </row>
    <row r="69" spans="1:6">
      <c r="A69" s="6" t="s">
        <v>47</v>
      </c>
      <c r="B69" s="14">
        <v>489.1</v>
      </c>
      <c r="C69" s="7">
        <v>42116</v>
      </c>
      <c r="D69" s="7">
        <v>42091</v>
      </c>
      <c r="E69" s="8">
        <f t="shared" si="1"/>
        <v>-25</v>
      </c>
      <c r="F69" s="9">
        <f t="shared" si="0"/>
        <v>-12227.5</v>
      </c>
    </row>
    <row r="70" spans="1:6">
      <c r="A70" s="13" t="s">
        <v>8</v>
      </c>
      <c r="B70" s="14">
        <v>732</v>
      </c>
      <c r="C70" s="7">
        <v>42120</v>
      </c>
      <c r="D70" s="7">
        <v>42091</v>
      </c>
      <c r="E70" s="8">
        <f t="shared" si="1"/>
        <v>-29</v>
      </c>
      <c r="F70" s="9">
        <f t="shared" si="0"/>
        <v>-21228</v>
      </c>
    </row>
    <row r="71" spans="1:6">
      <c r="A71" s="6" t="s">
        <v>9</v>
      </c>
      <c r="B71" s="14">
        <v>2654.71</v>
      </c>
      <c r="C71" s="7">
        <v>42103</v>
      </c>
      <c r="D71" s="7">
        <v>42091</v>
      </c>
      <c r="E71" s="8">
        <f t="shared" si="1"/>
        <v>-12</v>
      </c>
      <c r="F71" s="9">
        <f t="shared" si="0"/>
        <v>-31856.52</v>
      </c>
    </row>
    <row r="72" spans="1:6">
      <c r="A72" s="6" t="s">
        <v>48</v>
      </c>
      <c r="B72" s="14">
        <v>894</v>
      </c>
      <c r="C72" s="7">
        <v>42120</v>
      </c>
      <c r="D72" s="7">
        <v>42091</v>
      </c>
      <c r="E72" s="8">
        <f t="shared" si="1"/>
        <v>-29</v>
      </c>
      <c r="F72" s="9">
        <f t="shared" si="0"/>
        <v>-25926</v>
      </c>
    </row>
    <row r="73" spans="1:6">
      <c r="A73" s="6" t="s">
        <v>48</v>
      </c>
      <c r="B73" s="16">
        <v>134</v>
      </c>
      <c r="C73" s="7">
        <v>42120</v>
      </c>
      <c r="D73" s="7">
        <v>42091</v>
      </c>
      <c r="E73" s="8">
        <f t="shared" si="1"/>
        <v>-29</v>
      </c>
      <c r="F73" s="9">
        <f t="shared" si="0"/>
        <v>-3886</v>
      </c>
    </row>
    <row r="74" spans="1:6">
      <c r="A74" s="6" t="s">
        <v>48</v>
      </c>
      <c r="B74" s="16">
        <v>106</v>
      </c>
      <c r="C74" s="7">
        <v>42120</v>
      </c>
      <c r="D74" s="7">
        <v>42091</v>
      </c>
      <c r="E74" s="8">
        <f t="shared" si="1"/>
        <v>-29</v>
      </c>
      <c r="F74" s="9">
        <f t="shared" si="0"/>
        <v>-3074</v>
      </c>
    </row>
    <row r="75" spans="1:6">
      <c r="A75" s="6" t="s">
        <v>48</v>
      </c>
      <c r="B75" s="16">
        <v>363</v>
      </c>
      <c r="C75" s="7">
        <v>42120</v>
      </c>
      <c r="D75" s="7">
        <v>42091</v>
      </c>
      <c r="E75" s="8">
        <f t="shared" si="1"/>
        <v>-29</v>
      </c>
      <c r="F75" s="9">
        <f t="shared" si="0"/>
        <v>-10527</v>
      </c>
    </row>
    <row r="76" spans="1:6">
      <c r="A76" s="6" t="s">
        <v>48</v>
      </c>
      <c r="B76" s="16">
        <v>106</v>
      </c>
      <c r="C76" s="7">
        <v>42120</v>
      </c>
      <c r="D76" s="7">
        <v>42091</v>
      </c>
      <c r="E76" s="8">
        <f t="shared" si="1"/>
        <v>-29</v>
      </c>
      <c r="F76" s="9">
        <f t="shared" si="0"/>
        <v>-3074</v>
      </c>
    </row>
    <row r="77" spans="1:6">
      <c r="A77" s="6" t="s">
        <v>48</v>
      </c>
      <c r="B77" s="16">
        <v>345</v>
      </c>
      <c r="C77" s="7">
        <v>42120</v>
      </c>
      <c r="D77" s="7">
        <v>42091</v>
      </c>
      <c r="E77" s="8">
        <f t="shared" si="1"/>
        <v>-29</v>
      </c>
      <c r="F77" s="9">
        <f t="shared" si="0"/>
        <v>-10005</v>
      </c>
    </row>
    <row r="78" spans="1:6">
      <c r="A78" s="6" t="s">
        <v>48</v>
      </c>
      <c r="B78" s="16">
        <v>104.55</v>
      </c>
      <c r="C78" s="7">
        <v>42120</v>
      </c>
      <c r="D78" s="7">
        <v>42091</v>
      </c>
      <c r="E78" s="8">
        <f t="shared" si="1"/>
        <v>-29</v>
      </c>
      <c r="F78" s="9">
        <f t="shared" si="0"/>
        <v>-3031.95</v>
      </c>
    </row>
    <row r="79" spans="1:6" ht="22.35" customHeight="1">
      <c r="A79" s="10" t="s">
        <v>2</v>
      </c>
      <c r="B79" s="11">
        <f>SUM(B10:B78)</f>
        <v>74032.620000000024</v>
      </c>
      <c r="C79" s="10"/>
      <c r="D79" s="10"/>
      <c r="E79" s="4"/>
      <c r="F79" s="12">
        <f>SUM(F10:F78)</f>
        <v>-1163919.7500000005</v>
      </c>
    </row>
    <row r="83" spans="1:6" ht="49.5" customHeight="1">
      <c r="A83" s="19"/>
      <c r="B83" s="19"/>
      <c r="C83" s="19"/>
      <c r="D83" s="19"/>
      <c r="E83" s="19"/>
      <c r="F83" s="19"/>
    </row>
    <row r="85" spans="1:6">
      <c r="A85" s="18"/>
      <c r="B85" s="18"/>
      <c r="C85" s="18"/>
      <c r="D85" s="18"/>
      <c r="E85" s="18"/>
      <c r="F85" s="18"/>
    </row>
  </sheetData>
  <sheetProtection selectLockedCells="1" selectUnlockedCells="1"/>
  <mergeCells count="4">
    <mergeCell ref="A7:E7"/>
    <mergeCell ref="A85:F85"/>
    <mergeCell ref="A83:F83"/>
    <mergeCell ref="A8:F8"/>
  </mergeCells>
  <phoneticPr fontId="0" type="noConversion"/>
  <printOptions horizontalCentered="1"/>
  <pageMargins left="0.19685039370078741" right="0.19685039370078741" top="0.39370078740157483" bottom="0.39370078740157483" header="0.51181102362204722" footer="0.51181102362204722"/>
  <pageSetup paperSize="9" scale="59" firstPageNumber="0" orientation="portrait" horizontalDpi="300" verticalDpi="300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Strings</dc:creator>
  <cp:lastModifiedBy>Strings</cp:lastModifiedBy>
  <cp:lastPrinted>2015-05-05T08:22:46Z</cp:lastPrinted>
  <dcterms:created xsi:type="dcterms:W3CDTF">2015-04-24T09:04:05Z</dcterms:created>
  <dcterms:modified xsi:type="dcterms:W3CDTF">2015-05-06T07:54:14Z</dcterms:modified>
</cp:coreProperties>
</file>